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https://coopgruppe-my.sharepoint.com/personal/michael_lipp_coop_ch/Documents/Desktop/"/>
    </mc:Choice>
  </mc:AlternateContent>
  <xr:revisionPtr revIDLastSave="0" documentId="8_{5BFCB646-BE1D-471F-819A-BBD7D30AFFF6}" xr6:coauthVersionLast="44" xr6:coauthVersionMax="44" xr10:uidLastSave="{00000000-0000-0000-0000-000000000000}"/>
  <bookViews>
    <workbookView xWindow="-23148" yWindow="-1464" windowWidth="23256" windowHeight="14016" xr2:uid="{00000000-000D-0000-FFFF-FFFF00000000}"/>
  </bookViews>
  <sheets>
    <sheet name="Feldstaerke_Simulation" sheetId="1" r:id="rId1"/>
    <sheet name="Hinweis" sheetId="3" r:id="rId2"/>
    <sheet name="Hilfstabelle"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5" i="1" l="1"/>
  <c r="D15" i="1"/>
  <c r="I9" i="1" l="1"/>
  <c r="J17" i="1"/>
  <c r="D17" i="1"/>
  <c r="J14" i="1"/>
  <c r="D14" i="1"/>
  <c r="I13" i="1"/>
  <c r="J13" i="1" s="1"/>
  <c r="C13" i="1"/>
  <c r="D13" i="1" s="1"/>
  <c r="J11" i="1"/>
  <c r="D11" i="1"/>
  <c r="J10" i="1"/>
  <c r="D10" i="1"/>
  <c r="C9" i="1"/>
  <c r="D9" i="1" s="1"/>
  <c r="J19" i="1" l="1"/>
  <c r="J9" i="1"/>
  <c r="N15" i="1" s="1"/>
  <c r="Q16" i="1" s="1"/>
  <c r="D19" i="1"/>
  <c r="N10" i="1"/>
  <c r="T11" i="1" s="1"/>
  <c r="W16" i="1" l="1"/>
  <c r="Y16" i="1"/>
  <c r="S16" i="1"/>
  <c r="U16" i="1"/>
  <c r="P16" i="1"/>
  <c r="O16" i="1"/>
  <c r="R16" i="1"/>
  <c r="X16" i="1"/>
  <c r="Z16" i="1"/>
  <c r="V16" i="1"/>
  <c r="T16" i="1"/>
  <c r="P11" i="1"/>
  <c r="Z11" i="1"/>
  <c r="W11" i="1"/>
  <c r="X11" i="1"/>
  <c r="S11" i="1"/>
  <c r="V11" i="1"/>
  <c r="U11" i="1"/>
  <c r="Y11" i="1"/>
  <c r="R11" i="1"/>
  <c r="O11" i="1"/>
  <c r="Q11" i="1"/>
</calcChain>
</file>

<file path=xl/sharedStrings.xml><?xml version="1.0" encoding="utf-8"?>
<sst xmlns="http://schemas.openxmlformats.org/spreadsheetml/2006/main" count="97" uniqueCount="53">
  <si>
    <t>dBm</t>
  </si>
  <si>
    <t>S9</t>
  </si>
  <si>
    <t>S8</t>
  </si>
  <si>
    <t>S7</t>
  </si>
  <si>
    <t>S6</t>
  </si>
  <si>
    <t>S5</t>
  </si>
  <si>
    <t>S4</t>
  </si>
  <si>
    <t>S3</t>
  </si>
  <si>
    <t>S2</t>
  </si>
  <si>
    <t>S1</t>
  </si>
  <si>
    <t>S9 +10</t>
  </si>
  <si>
    <t>S9+30</t>
  </si>
  <si>
    <t>S9+60</t>
  </si>
  <si>
    <t>Frequenz</t>
  </si>
  <si>
    <t>dB</t>
  </si>
  <si>
    <t>Antennengain TX</t>
  </si>
  <si>
    <t>dBi</t>
  </si>
  <si>
    <t>RX Antennen Gain</t>
  </si>
  <si>
    <t>Verluste</t>
  </si>
  <si>
    <t>Polarisation</t>
  </si>
  <si>
    <t>Vertikal</t>
  </si>
  <si>
    <t>Horizontal</t>
  </si>
  <si>
    <t>Linksdrehend</t>
  </si>
  <si>
    <t>Rechtsdrehend</t>
  </si>
  <si>
    <t>Antennenpolarisation TX</t>
  </si>
  <si>
    <t>Antennen Polarisation SAT</t>
  </si>
  <si>
    <t>Pre-AMP SAT</t>
  </si>
  <si>
    <t>dBm RX 2m</t>
  </si>
  <si>
    <t>dBm RX 70cm</t>
  </si>
  <si>
    <t>Watt</t>
  </si>
  <si>
    <t>Freiraumdämpfung</t>
  </si>
  <si>
    <t>Streckendämpfung</t>
  </si>
  <si>
    <t>Die Freiraumdämpfung ist abhängig von Frequenz und Distanz. Sie nimmt im Quadrat (+6 dB) bei doppelter Distanz zu</t>
  </si>
  <si>
    <t>ERP Leistung TX</t>
  </si>
  <si>
    <t>S-Meter</t>
  </si>
  <si>
    <t>Pegel am Satellit 2m</t>
  </si>
  <si>
    <t>Pegel am Satellit 70cm</t>
  </si>
  <si>
    <t>Distanz zum Satellit in Km</t>
  </si>
  <si>
    <t>Signal-Simulation Erde-Satellit</t>
  </si>
  <si>
    <t>Vereinfachte Berechnung</t>
  </si>
  <si>
    <t>Signalpfad 2m</t>
  </si>
  <si>
    <t>Signalpfad 70cm</t>
  </si>
  <si>
    <t>Leistung TX/PA in Watt</t>
  </si>
  <si>
    <t>Verlust TX Pfad TRX-ANT</t>
  </si>
  <si>
    <t>MHz</t>
  </si>
  <si>
    <t>Die Streckendämpfung (nicht die Freiraumdämpfung) ist auf 2m und 70cm vernachlässigbar und ist in dieser Simulation nicht berücksichtigt. Die Wasserstoffmoleküle wirken sich auch bei kleinen Elevationswinkel (längste Strecke durch die Erdatmosphäre) nur gering aus.</t>
  </si>
  <si>
    <t>© 2020 HB9WDF, Michael Lipp</t>
  </si>
  <si>
    <t>Anleitung:</t>
  </si>
  <si>
    <t>Die Orangefarbenen Felder (und nur die) müssen ausgefüllt werden</t>
  </si>
  <si>
    <t>Mit den Reglern die Entfernung und Senderausgangsleistung einstellen</t>
  </si>
  <si>
    <t>Leistung 2m TX</t>
  </si>
  <si>
    <t>Leistung 70cm TX</t>
  </si>
  <si>
    <t>Ergebnis Signalstärke am Satellit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</si>
</sst>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9"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rgb="FF3F3F76"/>
      <name val="Arial"/>
      <family val="2"/>
    </font>
    <font>
      <b/>
      <sz val="11"/>
      <color theme="1"/>
      <name val="Arial"/>
      <family val="2"/>
    </font>
    <font>
      <sz val="11"/>
      <color theme="0"/>
      <name val="Arial"/>
      <family val="2"/>
    </font>
    <font>
      <sz val="11"/>
      <color rgb="FFFFC000"/>
      <name val="Calibri"/>
      <family val="2"/>
      <scheme val="minor"/>
    </font>
    <font>
      <b/>
      <sz val="14"/>
      <color theme="1"/>
      <name val="Arial"/>
      <family val="2"/>
    </font>
    <font>
      <b/>
      <sz val="18"/>
      <color theme="1"/>
      <name val="Arial"/>
      <family val="2"/>
    </font>
    <font>
      <b/>
      <sz val="12"/>
      <color theme="1"/>
      <name val="Calibri"/>
      <family val="2"/>
      <scheme val="minor"/>
    </font>
    <font>
      <sz val="11"/>
      <color theme="2" tint="-0.749992370372631"/>
      <name val="Calibri"/>
      <family val="2"/>
      <scheme val="minor"/>
    </font>
    <font>
      <b/>
      <sz val="12"/>
      <color rgb="FF0070C0"/>
      <name val="Calibri"/>
      <family val="2"/>
      <scheme val="minor"/>
    </font>
    <font>
      <b/>
      <sz val="11"/>
      <color theme="4"/>
      <name val="Arial"/>
      <family val="2"/>
    </font>
    <font>
      <sz val="24"/>
      <color theme="1"/>
      <name val="Calibri"/>
      <family val="2"/>
      <scheme val="minor"/>
    </font>
    <font>
      <b/>
      <sz val="16"/>
      <color theme="4"/>
      <name val="Calibri"/>
      <family val="2"/>
      <scheme val="minor"/>
    </font>
    <font>
      <sz val="16"/>
      <color theme="1"/>
      <name val="Calibri"/>
      <family val="2"/>
      <scheme val="minor"/>
    </font>
    <font>
      <b/>
      <sz val="16"/>
      <color theme="1"/>
      <name val="Calibri"/>
      <family val="2"/>
      <scheme val="minor"/>
    </font>
    <font>
      <b/>
      <sz val="14"/>
      <color theme="1"/>
      <name val="Calibri"/>
      <family val="2"/>
      <scheme val="minor"/>
    </font>
  </fonts>
  <fills count="10">
    <fill>
      <patternFill patternType="none"/>
    </fill>
    <fill>
      <patternFill patternType="gray125"/>
    </fill>
    <fill>
      <patternFill patternType="solid">
        <fgColor rgb="FFFFCC99"/>
      </patternFill>
    </fill>
    <fill>
      <patternFill patternType="solid">
        <fgColor theme="1" tint="0.499984740745262"/>
        <bgColor indexed="64"/>
      </patternFill>
    </fill>
    <fill>
      <patternFill patternType="solid">
        <fgColor theme="2" tint="-0.749992370372631"/>
        <bgColor indexed="64"/>
      </patternFill>
    </fill>
    <fill>
      <patternFill patternType="solid">
        <fgColor rgb="FFFFFF0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7"/>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4" fillId="2" borderId="1" applyNumberFormat="0" applyAlignment="0" applyProtection="0"/>
  </cellStyleXfs>
  <cellXfs count="41">
    <xf numFmtId="0" fontId="0" fillId="0" borderId="0" xfId="0"/>
    <xf numFmtId="0" fontId="3" fillId="0" borderId="0" xfId="0" applyFont="1" applyFill="1" applyBorder="1"/>
    <xf numFmtId="0" fontId="2" fillId="0" borderId="0" xfId="0" applyFont="1" applyFill="1" applyBorder="1"/>
    <xf numFmtId="0" fontId="5" fillId="0" borderId="0" xfId="0" applyFont="1" applyFill="1" applyBorder="1"/>
    <xf numFmtId="0" fontId="3" fillId="3" borderId="0" xfId="0" applyFont="1" applyFill="1" applyBorder="1"/>
    <xf numFmtId="0" fontId="10" fillId="0" borderId="0" xfId="0" applyFont="1"/>
    <xf numFmtId="0" fontId="4" fillId="2" borderId="1" xfId="1"/>
    <xf numFmtId="0" fontId="6" fillId="0" borderId="0" xfId="0" applyFont="1" applyFill="1" applyBorder="1"/>
    <xf numFmtId="0" fontId="2" fillId="0" borderId="0" xfId="0" applyFont="1" applyFill="1" applyBorder="1" applyAlignment="1">
      <alignment horizontal="right"/>
    </xf>
    <xf numFmtId="0" fontId="0" fillId="0" borderId="0" xfId="0" applyAlignment="1">
      <alignment horizontal="center" vertical="center"/>
    </xf>
    <xf numFmtId="2" fontId="13" fillId="5" borderId="0" xfId="0" applyNumberFormat="1" applyFont="1" applyFill="1" applyBorder="1"/>
    <xf numFmtId="0" fontId="14" fillId="0" borderId="0" xfId="0" applyFont="1" applyAlignment="1">
      <alignment horizontal="center"/>
    </xf>
    <xf numFmtId="0" fontId="2" fillId="6" borderId="0" xfId="0" applyFont="1" applyFill="1" applyBorder="1"/>
    <xf numFmtId="0" fontId="3" fillId="6" borderId="0" xfId="0" applyFont="1" applyFill="1" applyBorder="1"/>
    <xf numFmtId="0" fontId="2" fillId="7" borderId="0" xfId="0" applyFont="1" applyFill="1" applyBorder="1"/>
    <xf numFmtId="0" fontId="3" fillId="7" borderId="0" xfId="0" applyFont="1" applyFill="1" applyBorder="1"/>
    <xf numFmtId="0" fontId="3" fillId="0" borderId="0" xfId="0" applyFont="1" applyFill="1" applyBorder="1" applyAlignment="1">
      <alignment horizontal="right"/>
    </xf>
    <xf numFmtId="164" fontId="0" fillId="0" borderId="0" xfId="0" applyNumberFormat="1"/>
    <xf numFmtId="0" fontId="0" fillId="0" borderId="2" xfId="0" applyBorder="1" applyAlignment="1">
      <alignment horizontal="center" vertical="center"/>
    </xf>
    <xf numFmtId="0" fontId="7" fillId="4" borderId="0" xfId="0" applyFont="1" applyFill="1" applyBorder="1"/>
    <xf numFmtId="0" fontId="7" fillId="4" borderId="6" xfId="0" applyFont="1" applyFill="1" applyBorder="1"/>
    <xf numFmtId="0" fontId="11" fillId="4" borderId="8" xfId="0" applyFont="1" applyFill="1" applyBorder="1"/>
    <xf numFmtId="0" fontId="11" fillId="4" borderId="9" xfId="0" applyFont="1" applyFill="1" applyBorder="1"/>
    <xf numFmtId="0" fontId="16" fillId="0" borderId="0" xfId="0" applyFont="1" applyAlignment="1">
      <alignment horizontal="center" vertical="center"/>
    </xf>
    <xf numFmtId="0" fontId="17" fillId="0" borderId="0" xfId="0" applyFont="1" applyAlignment="1">
      <alignment horizontal="left" vertical="center"/>
    </xf>
    <xf numFmtId="0" fontId="0" fillId="0" borderId="0" xfId="0" applyFill="1"/>
    <xf numFmtId="0" fontId="0" fillId="0" borderId="0" xfId="0" applyBorder="1"/>
    <xf numFmtId="2" fontId="15" fillId="5" borderId="0" xfId="0" applyNumberFormat="1" applyFont="1" applyFill="1" applyBorder="1" applyAlignment="1">
      <alignment vertical="center"/>
    </xf>
    <xf numFmtId="2" fontId="15" fillId="0" borderId="0" xfId="0" applyNumberFormat="1" applyFont="1" applyFill="1" applyBorder="1" applyAlignment="1">
      <alignment vertical="center"/>
    </xf>
    <xf numFmtId="0" fontId="0" fillId="0" borderId="0" xfId="0" applyFill="1" applyBorder="1"/>
    <xf numFmtId="0" fontId="6" fillId="8" borderId="0" xfId="0" applyFont="1" applyFill="1" applyBorder="1"/>
    <xf numFmtId="0" fontId="0" fillId="9" borderId="0" xfId="0" applyFill="1"/>
    <xf numFmtId="0" fontId="8" fillId="0" borderId="0" xfId="0" applyFont="1" applyFill="1" applyBorder="1" applyAlignment="1">
      <alignment horizontal="center"/>
    </xf>
    <xf numFmtId="0" fontId="9" fillId="0" borderId="0" xfId="0" applyFont="1" applyFill="1" applyBorder="1" applyAlignment="1">
      <alignment horizontal="center"/>
    </xf>
    <xf numFmtId="0" fontId="0" fillId="0" borderId="0" xfId="0" applyAlignment="1">
      <alignment horizontal="left" vertical="center" wrapText="1"/>
    </xf>
    <xf numFmtId="0" fontId="12" fillId="4" borderId="3" xfId="0" applyFont="1" applyFill="1" applyBorder="1" applyAlignment="1">
      <alignment horizontal="center"/>
    </xf>
    <xf numFmtId="0" fontId="12" fillId="4" borderId="4" xfId="0" applyFont="1" applyFill="1" applyBorder="1" applyAlignment="1">
      <alignment horizontal="center"/>
    </xf>
    <xf numFmtId="2" fontId="15" fillId="5" borderId="5" xfId="0" applyNumberFormat="1" applyFont="1" applyFill="1" applyBorder="1" applyAlignment="1">
      <alignment horizontal="center" vertical="center"/>
    </xf>
    <xf numFmtId="2" fontId="15" fillId="5" borderId="7" xfId="0" applyNumberFormat="1" applyFont="1" applyFill="1" applyBorder="1" applyAlignment="1">
      <alignment horizontal="center" vertical="center"/>
    </xf>
    <xf numFmtId="0" fontId="1" fillId="0" borderId="0" xfId="0" applyFont="1" applyFill="1" applyBorder="1" applyAlignment="1">
      <alignment horizontal="right" vertical="center"/>
    </xf>
    <xf numFmtId="0" fontId="18" fillId="0" borderId="0" xfId="0" applyFont="1"/>
  </cellXfs>
  <cellStyles count="2">
    <cellStyle name="Eingabe" xfId="1" builtinId="20"/>
    <cellStyle name="Standard" xfId="0" builtinId="0"/>
  </cellStyles>
  <dxfs count="24">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C000"/>
      </font>
      <fill>
        <patternFill>
          <bgColor rgb="FFFFC000"/>
        </patternFill>
      </fill>
    </dxf>
    <dxf>
      <font>
        <color rgb="FFFFC000"/>
      </font>
      <fill>
        <patternFill>
          <bgColor rgb="FFFFC000"/>
        </patternFill>
      </fill>
    </dxf>
    <dxf>
      <font>
        <color rgb="FF92D050"/>
      </font>
      <fill>
        <patternFill>
          <bgColor rgb="FF92D050"/>
        </patternFill>
      </fill>
    </dxf>
    <dxf>
      <font>
        <color rgb="FF92D050"/>
      </font>
      <fill>
        <patternFill>
          <bgColor rgb="FF92D050"/>
        </patternFill>
      </fill>
    </dxf>
    <dxf>
      <font>
        <color rgb="FF92D050"/>
      </font>
      <fill>
        <patternFill>
          <bgColor rgb="FF92D050"/>
        </patternFill>
      </fill>
    </dxf>
    <dxf>
      <font>
        <color rgb="FF92D050"/>
      </font>
      <fill>
        <patternFill>
          <bgColor rgb="FF92D050"/>
        </patternFill>
      </fill>
    </dxf>
    <dxf>
      <font>
        <color rgb="FF92D050"/>
      </font>
      <fill>
        <patternFill>
          <bgColor rgb="FF92D050"/>
        </patternFill>
      </fill>
    </dxf>
    <dxf>
      <font>
        <color rgb="FF92D050"/>
      </font>
      <fill>
        <patternFill>
          <bgColor rgb="FF92D050"/>
        </patternFill>
      </fill>
    </dxf>
    <dxf>
      <font>
        <color rgb="FF92D050"/>
      </font>
      <fill>
        <patternFill>
          <bgColor rgb="FF92D05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C000"/>
      </font>
      <fill>
        <patternFill>
          <bgColor rgb="FFFFC000"/>
        </patternFill>
      </fill>
    </dxf>
    <dxf>
      <font>
        <color rgb="FFFFC000"/>
      </font>
      <fill>
        <patternFill>
          <bgColor rgb="FFFFC000"/>
        </patternFill>
      </fill>
    </dxf>
    <dxf>
      <font>
        <color rgb="FF92D050"/>
      </font>
      <fill>
        <patternFill>
          <bgColor rgb="FF92D050"/>
        </patternFill>
      </fill>
    </dxf>
    <dxf>
      <font>
        <color rgb="FF92D050"/>
      </font>
      <fill>
        <patternFill>
          <bgColor rgb="FF92D050"/>
        </patternFill>
      </fill>
    </dxf>
    <dxf>
      <font>
        <color rgb="FF92D050"/>
      </font>
      <fill>
        <patternFill>
          <bgColor rgb="FF92D050"/>
        </patternFill>
      </fill>
    </dxf>
    <dxf>
      <font>
        <color rgb="FF92D050"/>
      </font>
      <fill>
        <patternFill>
          <bgColor rgb="FF92D050"/>
        </patternFill>
      </fill>
    </dxf>
    <dxf>
      <font>
        <color rgb="FF92D050"/>
      </font>
      <fill>
        <patternFill>
          <bgColor rgb="FF92D050"/>
        </patternFill>
      </fill>
    </dxf>
    <dxf>
      <font>
        <color rgb="FF92D050"/>
      </font>
      <fill>
        <patternFill>
          <bgColor rgb="FF92D050"/>
        </patternFill>
      </fill>
    </dxf>
    <dxf>
      <font>
        <color rgb="FF92D050"/>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Scroll" dx="22" fmlaLink="$B$27" horiz="1" max="3000" min="1" page="0" val="942"/>
</file>

<file path=xl/ctrlProps/ctrlProp2.xml><?xml version="1.0" encoding="utf-8"?>
<formControlPr xmlns="http://schemas.microsoft.com/office/spreadsheetml/2009/9/main" objectType="Scroll" dx="22" fmlaLink="$C$22" horiz="1" max="150" min="1" page="10" val="10"/>
</file>

<file path=xl/ctrlProps/ctrlProp3.xml><?xml version="1.0" encoding="utf-8"?>
<formControlPr xmlns="http://schemas.microsoft.com/office/spreadsheetml/2009/9/main" objectType="Scroll" dx="22" fmlaLink="$I$22" horiz="1" max="150" min="1" page="10" val="10"/>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7</xdr:col>
      <xdr:colOff>9525</xdr:colOff>
      <xdr:row>22</xdr:row>
      <xdr:rowOff>102056</xdr:rowOff>
    </xdr:from>
    <xdr:to>
      <xdr:col>10</xdr:col>
      <xdr:colOff>542925</xdr:colOff>
      <xdr:row>24</xdr:row>
      <xdr:rowOff>21774</xdr:rowOff>
    </xdr:to>
    <xdr:sp macro="" textlink="">
      <xdr:nvSpPr>
        <xdr:cNvPr id="8" name="Rechteck 7">
          <a:extLst>
            <a:ext uri="{FF2B5EF4-FFF2-40B4-BE49-F238E27FC236}">
              <a16:creationId xmlns:a16="http://schemas.microsoft.com/office/drawing/2014/main" id="{00000000-0008-0000-0000-000008000000}"/>
            </a:ext>
          </a:extLst>
        </xdr:cNvPr>
        <xdr:cNvSpPr/>
      </xdr:nvSpPr>
      <xdr:spPr>
        <a:xfrm>
          <a:off x="5419725" y="4635956"/>
          <a:ext cx="3973286" cy="2952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0</xdr:col>
      <xdr:colOff>584199</xdr:colOff>
      <xdr:row>27</xdr:row>
      <xdr:rowOff>60960</xdr:rowOff>
    </xdr:from>
    <xdr:to>
      <xdr:col>10</xdr:col>
      <xdr:colOff>584199</xdr:colOff>
      <xdr:row>29</xdr:row>
      <xdr:rowOff>164465</xdr:rowOff>
    </xdr:to>
    <xdr:sp macro="" textlink="">
      <xdr:nvSpPr>
        <xdr:cNvPr id="7" name="Rechteck 6">
          <a:extLst>
            <a:ext uri="{FF2B5EF4-FFF2-40B4-BE49-F238E27FC236}">
              <a16:creationId xmlns:a16="http://schemas.microsoft.com/office/drawing/2014/main" id="{00000000-0008-0000-0000-000007000000}"/>
            </a:ext>
          </a:extLst>
        </xdr:cNvPr>
        <xdr:cNvSpPr/>
      </xdr:nvSpPr>
      <xdr:spPr>
        <a:xfrm>
          <a:off x="584199" y="5742093"/>
          <a:ext cx="8720667" cy="47603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xdr:col>
      <xdr:colOff>9525</xdr:colOff>
      <xdr:row>22</xdr:row>
      <xdr:rowOff>111581</xdr:rowOff>
    </xdr:from>
    <xdr:to>
      <xdr:col>4</xdr:col>
      <xdr:colOff>542925</xdr:colOff>
      <xdr:row>24</xdr:row>
      <xdr:rowOff>31299</xdr:rowOff>
    </xdr:to>
    <xdr:sp macro="" textlink="">
      <xdr:nvSpPr>
        <xdr:cNvPr id="2" name="Rechteck 1">
          <a:extLst>
            <a:ext uri="{FF2B5EF4-FFF2-40B4-BE49-F238E27FC236}">
              <a16:creationId xmlns:a16="http://schemas.microsoft.com/office/drawing/2014/main" id="{00000000-0008-0000-0000-000002000000}"/>
            </a:ext>
          </a:extLst>
        </xdr:cNvPr>
        <xdr:cNvSpPr/>
      </xdr:nvSpPr>
      <xdr:spPr>
        <a:xfrm>
          <a:off x="602796" y="4645481"/>
          <a:ext cx="3973286" cy="2952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mc:AlternateContent xmlns:mc="http://schemas.openxmlformats.org/markup-compatibility/2006">
    <mc:Choice xmlns:a14="http://schemas.microsoft.com/office/drawing/2010/main" Requires="a14">
      <xdr:twoCellAnchor editAs="oneCell">
        <xdr:from>
          <xdr:col>1</xdr:col>
          <xdr:colOff>91440</xdr:colOff>
          <xdr:row>27</xdr:row>
          <xdr:rowOff>152400</xdr:rowOff>
        </xdr:from>
        <xdr:to>
          <xdr:col>10</xdr:col>
          <xdr:colOff>457200</xdr:colOff>
          <xdr:row>29</xdr:row>
          <xdr:rowOff>58420</xdr:rowOff>
        </xdr:to>
        <xdr:sp macro="" textlink="">
          <xdr:nvSpPr>
            <xdr:cNvPr id="1027" name="Scroll Ba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22</xdr:row>
          <xdr:rowOff>158750</xdr:rowOff>
        </xdr:from>
        <xdr:to>
          <xdr:col>4</xdr:col>
          <xdr:colOff>477520</xdr:colOff>
          <xdr:row>23</xdr:row>
          <xdr:rowOff>152400</xdr:rowOff>
        </xdr:to>
        <xdr:sp macro="" textlink="">
          <xdr:nvSpPr>
            <xdr:cNvPr id="1028" name="Scroll Ba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22</xdr:row>
          <xdr:rowOff>158750</xdr:rowOff>
        </xdr:from>
        <xdr:to>
          <xdr:col>10</xdr:col>
          <xdr:colOff>515620</xdr:colOff>
          <xdr:row>23</xdr:row>
          <xdr:rowOff>134620</xdr:rowOff>
        </xdr:to>
        <xdr:sp macro="" textlink="">
          <xdr:nvSpPr>
            <xdr:cNvPr id="1029" name="Scroll Ba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0</xdr:col>
      <xdr:colOff>419100</xdr:colOff>
      <xdr:row>6</xdr:row>
      <xdr:rowOff>19050</xdr:rowOff>
    </xdr:from>
    <xdr:to>
      <xdr:col>0</xdr:col>
      <xdr:colOff>419100</xdr:colOff>
      <xdr:row>16</xdr:row>
      <xdr:rowOff>171450</xdr:rowOff>
    </xdr:to>
    <xdr:cxnSp macro="">
      <xdr:nvCxnSpPr>
        <xdr:cNvPr id="4" name="Gerade Verbindung mit Pfeil 3">
          <a:extLst>
            <a:ext uri="{FF2B5EF4-FFF2-40B4-BE49-F238E27FC236}">
              <a16:creationId xmlns:a16="http://schemas.microsoft.com/office/drawing/2014/main" id="{00000000-0008-0000-0000-000004000000}"/>
            </a:ext>
          </a:extLst>
        </xdr:cNvPr>
        <xdr:cNvCxnSpPr/>
      </xdr:nvCxnSpPr>
      <xdr:spPr>
        <a:xfrm>
          <a:off x="419100" y="1371600"/>
          <a:ext cx="0" cy="2114550"/>
        </a:xfrm>
        <a:prstGeom prst="straightConnector1">
          <a:avLst/>
        </a:prstGeom>
        <a:ln w="317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381000</xdr:colOff>
      <xdr:row>6</xdr:row>
      <xdr:rowOff>47625</xdr:rowOff>
    </xdr:from>
    <xdr:to>
      <xdr:col>6</xdr:col>
      <xdr:colOff>381000</xdr:colOff>
      <xdr:row>16</xdr:row>
      <xdr:rowOff>171450</xdr:rowOff>
    </xdr:to>
    <xdr:cxnSp macro="">
      <xdr:nvCxnSpPr>
        <xdr:cNvPr id="11" name="Gerade Verbindung mit Pfeil 10">
          <a:extLst>
            <a:ext uri="{FF2B5EF4-FFF2-40B4-BE49-F238E27FC236}">
              <a16:creationId xmlns:a16="http://schemas.microsoft.com/office/drawing/2014/main" id="{00000000-0008-0000-0000-00000B000000}"/>
            </a:ext>
          </a:extLst>
        </xdr:cNvPr>
        <xdr:cNvCxnSpPr/>
      </xdr:nvCxnSpPr>
      <xdr:spPr>
        <a:xfrm>
          <a:off x="4972050" y="1400175"/>
          <a:ext cx="0" cy="2085975"/>
        </a:xfrm>
        <a:prstGeom prst="straightConnector1">
          <a:avLst/>
        </a:prstGeom>
        <a:ln w="317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13</xdr:col>
      <xdr:colOff>287382</xdr:colOff>
      <xdr:row>19</xdr:row>
      <xdr:rowOff>125556</xdr:rowOff>
    </xdr:from>
    <xdr:to>
      <xdr:col>25</xdr:col>
      <xdr:colOff>362856</xdr:colOff>
      <xdr:row>31</xdr:row>
      <xdr:rowOff>94228</xdr:rowOff>
    </xdr:to>
    <xdr:pic>
      <xdr:nvPicPr>
        <xdr:cNvPr id="5" name="Grafik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69582" y="4113356"/>
          <a:ext cx="4375694" cy="23423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10886</xdr:colOff>
      <xdr:row>4</xdr:row>
      <xdr:rowOff>27214</xdr:rowOff>
    </xdr:from>
    <xdr:ext cx="9201109" cy="1470146"/>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794657" y="767443"/>
          <a:ext cx="9201109" cy="147014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t>Das</a:t>
          </a:r>
          <a:r>
            <a:rPr lang="de-CH" sz="1100" baseline="0"/>
            <a:t> ist eine vereinfachte Simulation, welche aufzeigen soll, wie stark ein Signal bim Satelliten ankommt. </a:t>
          </a:r>
        </a:p>
        <a:p>
          <a:r>
            <a:rPr lang="de-CH" sz="1100" baseline="0"/>
            <a:t>Das Tool berücksichtigt kein SNR (Signal Noise Ratio) Signal-Rausch-Abstand. Dazu fehlen wichtige Parameter</a:t>
          </a:r>
          <a:br>
            <a:rPr lang="de-CH" sz="1100" baseline="0"/>
          </a:br>
          <a:r>
            <a:rPr lang="de-CH" sz="1100" baseline="0"/>
            <a:t>der jeweiligen Satelliten.</a:t>
          </a:r>
        </a:p>
        <a:p>
          <a:endParaRPr lang="de-CH" sz="1100" baseline="0"/>
        </a:p>
        <a:p>
          <a:r>
            <a:rPr lang="de-CH" sz="1100" baseline="0"/>
            <a:t>Ziel ist es, dass mit diesem Tool aufzegeigt werden kann, wie stark ein Signal sein muss, um vom Satelliten in einer bestimmten Entfernung gehört zu werden.</a:t>
          </a:r>
        </a:p>
        <a:p>
          <a:endParaRPr lang="de-CH" sz="1100" baseline="0"/>
        </a:p>
        <a:p>
          <a:r>
            <a:rPr lang="de-CH" sz="1100" baseline="0"/>
            <a:t>Da ich mir das Wissen selber angeeignet habe: Alle Angaben ohne Gewähr. (stimmen aber mit meinen Erfahrungen im Wesentlichen überein.</a:t>
          </a:r>
        </a:p>
        <a:p>
          <a:endParaRPr lang="de-CH" sz="1100" baseline="0"/>
        </a:p>
      </xdr:txBody>
    </xdr:sp>
    <xdr:clientData/>
  </xdr:oneCellAnchor>
  <xdr:twoCellAnchor editAs="oneCell">
    <xdr:from>
      <xdr:col>0</xdr:col>
      <xdr:colOff>778329</xdr:colOff>
      <xdr:row>15</xdr:row>
      <xdr:rowOff>168728</xdr:rowOff>
    </xdr:from>
    <xdr:to>
      <xdr:col>1</xdr:col>
      <xdr:colOff>762122</xdr:colOff>
      <xdr:row>17</xdr:row>
      <xdr:rowOff>5443</xdr:rowOff>
    </xdr:to>
    <xdr:pic>
      <xdr:nvPicPr>
        <xdr:cNvPr id="6" name="Grafik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stretch>
          <a:fillRect/>
        </a:stretch>
      </xdr:blipFill>
      <xdr:spPr>
        <a:xfrm>
          <a:off x="778329" y="2944585"/>
          <a:ext cx="767564" cy="2068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Z38"/>
  <sheetViews>
    <sheetView showGridLines="0" tabSelected="1" zoomScale="90" zoomScaleNormal="90" workbookViewId="0">
      <selection activeCell="N31" sqref="N31"/>
    </sheetView>
  </sheetViews>
  <sheetFormatPr baseColWidth="10" defaultRowHeight="14.5" x14ac:dyDescent="0.35"/>
  <cols>
    <col min="1" max="1" width="8.36328125" customWidth="1"/>
    <col min="2" max="2" width="26" bestFit="1" customWidth="1"/>
    <col min="3" max="3" width="15.26953125" bestFit="1" customWidth="1"/>
    <col min="4" max="4" width="7.26953125" bestFit="1" customWidth="1"/>
    <col min="5" max="5" width="9.36328125" bestFit="1" customWidth="1"/>
    <col min="6" max="6" width="2.36328125" customWidth="1"/>
    <col min="7" max="7" width="7.7265625" customWidth="1"/>
    <col min="8" max="8" width="26" bestFit="1" customWidth="1"/>
    <col min="9" max="9" width="15.26953125" bestFit="1" customWidth="1"/>
    <col min="10" max="10" width="7.26953125" bestFit="1" customWidth="1"/>
    <col min="11" max="11" width="9" customWidth="1"/>
    <col min="12" max="12" width="1.81640625" customWidth="1"/>
    <col min="13" max="13" width="7.1796875" customWidth="1"/>
    <col min="14" max="14" width="12.54296875" customWidth="1"/>
    <col min="15" max="16" width="3.36328125" customWidth="1"/>
    <col min="17" max="17" width="3.54296875" customWidth="1"/>
    <col min="18" max="23" width="3.7265625" bestFit="1" customWidth="1"/>
    <col min="24" max="24" width="10" bestFit="1" customWidth="1"/>
    <col min="25" max="25" width="5.81640625" bestFit="1" customWidth="1"/>
    <col min="26" max="26" width="11.54296875" bestFit="1" customWidth="1"/>
  </cols>
  <sheetData>
    <row r="2" spans="1:26" ht="31" x14ac:dyDescent="0.7">
      <c r="H2" s="11" t="s">
        <v>38</v>
      </c>
    </row>
    <row r="3" spans="1:26" x14ac:dyDescent="0.35">
      <c r="H3" s="9" t="s">
        <v>39</v>
      </c>
    </row>
    <row r="4" spans="1:26" x14ac:dyDescent="0.35">
      <c r="H4" s="9" t="s">
        <v>46</v>
      </c>
    </row>
    <row r="6" spans="1:26" s="40" customFormat="1" ht="18.5" x14ac:dyDescent="0.45">
      <c r="A6" s="40" t="s">
        <v>40</v>
      </c>
      <c r="G6" s="40" t="s">
        <v>41</v>
      </c>
      <c r="M6" s="40" t="s">
        <v>52</v>
      </c>
    </row>
    <row r="7" spans="1:26" x14ac:dyDescent="0.35">
      <c r="B7" s="1"/>
      <c r="C7" s="1"/>
      <c r="D7" s="1"/>
      <c r="E7" s="1"/>
      <c r="F7" s="4"/>
      <c r="G7" s="1"/>
      <c r="H7" s="1"/>
      <c r="I7" s="1"/>
      <c r="J7" s="1"/>
      <c r="K7" s="1"/>
      <c r="L7" s="4"/>
    </row>
    <row r="8" spans="1:26" ht="16" thickBot="1" x14ac:dyDescent="0.4">
      <c r="B8" s="16" t="s">
        <v>13</v>
      </c>
      <c r="C8" s="3">
        <v>145</v>
      </c>
      <c r="D8" s="2" t="s">
        <v>44</v>
      </c>
      <c r="E8" s="1"/>
      <c r="F8" s="4"/>
      <c r="G8" s="1"/>
      <c r="H8" s="16" t="s">
        <v>13</v>
      </c>
      <c r="I8" s="3">
        <v>436</v>
      </c>
      <c r="J8" s="2" t="s">
        <v>44</v>
      </c>
      <c r="K8" s="1"/>
      <c r="L8" s="4"/>
      <c r="N8" s="5" t="s">
        <v>35</v>
      </c>
    </row>
    <row r="9" spans="1:26" ht="15.5" x14ac:dyDescent="0.35">
      <c r="B9" s="14" t="s">
        <v>42</v>
      </c>
      <c r="C9" s="30">
        <f>$C$22</f>
        <v>10</v>
      </c>
      <c r="D9" s="1">
        <f>10*LOG10(1000*C9/1)</f>
        <v>40</v>
      </c>
      <c r="E9" s="1" t="s">
        <v>0</v>
      </c>
      <c r="F9" s="4"/>
      <c r="G9" s="1"/>
      <c r="H9" s="14" t="s">
        <v>42</v>
      </c>
      <c r="I9" s="7">
        <f>I22</f>
        <v>10</v>
      </c>
      <c r="J9" s="1">
        <f>10*LOG10(1000*I9/1)</f>
        <v>40</v>
      </c>
      <c r="K9" s="1" t="s">
        <v>0</v>
      </c>
      <c r="L9" s="4"/>
      <c r="N9" s="18" t="s">
        <v>27</v>
      </c>
      <c r="O9" s="35" t="s">
        <v>34</v>
      </c>
      <c r="P9" s="35"/>
      <c r="Q9" s="35"/>
      <c r="R9" s="35"/>
      <c r="S9" s="35"/>
      <c r="T9" s="35"/>
      <c r="U9" s="35"/>
      <c r="V9" s="35"/>
      <c r="W9" s="35"/>
      <c r="X9" s="35"/>
      <c r="Y9" s="35"/>
      <c r="Z9" s="36"/>
    </row>
    <row r="10" spans="1:26" ht="15.9" customHeight="1" x14ac:dyDescent="0.35">
      <c r="B10" s="14" t="s">
        <v>43</v>
      </c>
      <c r="C10" s="6">
        <v>0.5</v>
      </c>
      <c r="D10" s="1">
        <f>C10</f>
        <v>0.5</v>
      </c>
      <c r="E10" s="1" t="s">
        <v>14</v>
      </c>
      <c r="F10" s="4"/>
      <c r="G10" s="1"/>
      <c r="H10" s="14" t="s">
        <v>43</v>
      </c>
      <c r="I10" s="6">
        <v>0.5</v>
      </c>
      <c r="J10" s="1">
        <f>I10</f>
        <v>0.5</v>
      </c>
      <c r="K10" s="1" t="s">
        <v>14</v>
      </c>
      <c r="L10" s="4"/>
      <c r="N10" s="37">
        <f>D9-D10+D11-D13+D14-D17+D15+D16</f>
        <v>-84.008378100557053</v>
      </c>
      <c r="O10" s="19" t="s">
        <v>9</v>
      </c>
      <c r="P10" s="19" t="s">
        <v>8</v>
      </c>
      <c r="Q10" s="19" t="s">
        <v>7</v>
      </c>
      <c r="R10" s="19" t="s">
        <v>6</v>
      </c>
      <c r="S10" s="19" t="s">
        <v>5</v>
      </c>
      <c r="T10" s="19" t="s">
        <v>4</v>
      </c>
      <c r="U10" s="19" t="s">
        <v>3</v>
      </c>
      <c r="V10" s="19" t="s">
        <v>2</v>
      </c>
      <c r="W10" s="19" t="s">
        <v>1</v>
      </c>
      <c r="X10" s="19" t="s">
        <v>10</v>
      </c>
      <c r="Y10" s="19" t="s">
        <v>11</v>
      </c>
      <c r="Z10" s="20" t="s">
        <v>12</v>
      </c>
    </row>
    <row r="11" spans="1:26" ht="15" thickBot="1" x14ac:dyDescent="0.4">
      <c r="B11" s="15" t="s">
        <v>15</v>
      </c>
      <c r="C11" s="6">
        <v>10</v>
      </c>
      <c r="D11" s="1">
        <f>C11</f>
        <v>10</v>
      </c>
      <c r="E11" s="1" t="s">
        <v>16</v>
      </c>
      <c r="F11" s="4"/>
      <c r="G11" s="1"/>
      <c r="H11" s="15" t="s">
        <v>15</v>
      </c>
      <c r="I11" s="6">
        <v>10</v>
      </c>
      <c r="J11" s="1">
        <f>I11</f>
        <v>10</v>
      </c>
      <c r="K11" s="1" t="s">
        <v>16</v>
      </c>
      <c r="L11" s="4"/>
      <c r="N11" s="38"/>
      <c r="O11" s="21">
        <f t="shared" ref="O11:X11" si="0">$N$10</f>
        <v>-84.008378100557053</v>
      </c>
      <c r="P11" s="21">
        <f t="shared" si="0"/>
        <v>-84.008378100557053</v>
      </c>
      <c r="Q11" s="21">
        <f t="shared" si="0"/>
        <v>-84.008378100557053</v>
      </c>
      <c r="R11" s="21">
        <f t="shared" si="0"/>
        <v>-84.008378100557053</v>
      </c>
      <c r="S11" s="21">
        <f t="shared" si="0"/>
        <v>-84.008378100557053</v>
      </c>
      <c r="T11" s="21">
        <f t="shared" si="0"/>
        <v>-84.008378100557053</v>
      </c>
      <c r="U11" s="21">
        <f t="shared" si="0"/>
        <v>-84.008378100557053</v>
      </c>
      <c r="V11" s="21">
        <f t="shared" si="0"/>
        <v>-84.008378100557053</v>
      </c>
      <c r="W11" s="21">
        <f t="shared" si="0"/>
        <v>-84.008378100557053</v>
      </c>
      <c r="X11" s="21">
        <f t="shared" si="0"/>
        <v>-84.008378100557053</v>
      </c>
      <c r="Y11" s="21">
        <f>N10</f>
        <v>-84.008378100557053</v>
      </c>
      <c r="Z11" s="22">
        <f>N10</f>
        <v>-84.008378100557053</v>
      </c>
    </row>
    <row r="12" spans="1:26" ht="21" x14ac:dyDescent="0.35">
      <c r="B12" s="14" t="s">
        <v>24</v>
      </c>
      <c r="C12" s="6" t="s">
        <v>20</v>
      </c>
      <c r="D12" s="1"/>
      <c r="E12" s="1"/>
      <c r="F12" s="4"/>
      <c r="G12" s="1"/>
      <c r="H12" s="14" t="s">
        <v>24</v>
      </c>
      <c r="I12" s="6" t="s">
        <v>20</v>
      </c>
      <c r="J12" s="1"/>
      <c r="K12" s="1"/>
      <c r="L12" s="4"/>
      <c r="N12" s="23"/>
    </row>
    <row r="13" spans="1:26" ht="21.5" thickBot="1" x14ac:dyDescent="0.4">
      <c r="B13" s="2" t="s">
        <v>30</v>
      </c>
      <c r="C13" s="7">
        <f>$B$27</f>
        <v>942</v>
      </c>
      <c r="D13" s="10">
        <f>32.4+20*LOG(C8)+20*LOG(C13)</f>
        <v>135.10837810055705</v>
      </c>
      <c r="E13" s="1" t="s">
        <v>14</v>
      </c>
      <c r="F13" s="4"/>
      <c r="G13" s="1"/>
      <c r="H13" s="2" t="s">
        <v>30</v>
      </c>
      <c r="I13" s="7">
        <f>$B$27</f>
        <v>942</v>
      </c>
      <c r="J13" s="10">
        <f>32.4+20*LOG(I8)+20*LOG(I13)</f>
        <v>144.67074784122929</v>
      </c>
      <c r="K13" s="1" t="s">
        <v>14</v>
      </c>
      <c r="L13" s="4"/>
      <c r="N13" s="24" t="s">
        <v>36</v>
      </c>
    </row>
    <row r="14" spans="1:26" ht="15.5" x14ac:dyDescent="0.35">
      <c r="B14" s="13" t="s">
        <v>17</v>
      </c>
      <c r="C14" s="6">
        <v>2.1</v>
      </c>
      <c r="D14" s="1">
        <f>C14</f>
        <v>2.1</v>
      </c>
      <c r="E14" s="1" t="s">
        <v>16</v>
      </c>
      <c r="F14" s="4"/>
      <c r="G14" s="1"/>
      <c r="H14" s="13" t="s">
        <v>17</v>
      </c>
      <c r="I14" s="6">
        <v>2.1</v>
      </c>
      <c r="J14" s="1">
        <f>I14</f>
        <v>2.1</v>
      </c>
      <c r="K14" s="1" t="s">
        <v>16</v>
      </c>
      <c r="L14" s="4"/>
      <c r="N14" s="18" t="s">
        <v>28</v>
      </c>
      <c r="O14" s="35" t="s">
        <v>34</v>
      </c>
      <c r="P14" s="35"/>
      <c r="Q14" s="35"/>
      <c r="R14" s="35"/>
      <c r="S14" s="35"/>
      <c r="T14" s="35"/>
      <c r="U14" s="35"/>
      <c r="V14" s="35"/>
      <c r="W14" s="35"/>
      <c r="X14" s="35"/>
      <c r="Y14" s="35"/>
      <c r="Z14" s="36"/>
    </row>
    <row r="15" spans="1:26" ht="15.9" customHeight="1" x14ac:dyDescent="0.35">
      <c r="B15" s="12" t="s">
        <v>25</v>
      </c>
      <c r="C15" s="6" t="s">
        <v>20</v>
      </c>
      <c r="D15" s="1">
        <f>IF(AND(C12="Vertikal",C15="Vertikal"),0,IF(AND(C12="Vertikal",C15="Horizontal"),-20,IF(AND(C12="Vertikal",C15="Rechtsdrehend"),-3,IF(AND(C12="Vertikal",C15="Linksdrehend"),-3,IF(AND(C12="Horizontal",C15="Vertikal"),-20,IF(AND(C12="Horizontal",C15="Horizontal"),0,IF(AND(C12="Horizontal",C15="Rechtsdrehend"),-3,IF(AND(C12="Horizontal",C15="Linksdrehend"),-3,IF(AND(C12="Rechtsdrehend",C15="Vertikal"),-3,IF(AND(C12="Rechtsdrehend",C15="Horizontal"),-3,IF(AND(C12="Rechtsdrehend",C15="Rechtsdrehend"),0,IF(AND(C12="Rechtsdrehend",C15="Linksdrehend"),-20,IF(AND(C12="Linksdrehend",C15="Vertikal"),-3,IF(AND(C12="Linksdrehend",C15="Horizontal"),-3,IF(AND(C12="Linksdrehend",C15="Rechtsdrehend"),-20,IF(AND(C12="Linksdrehend",C15="Linksdrehend"),0))))))))))))))))</f>
        <v>0</v>
      </c>
      <c r="E15" s="1"/>
      <c r="F15" s="4"/>
      <c r="G15" s="1"/>
      <c r="H15" s="12" t="s">
        <v>25</v>
      </c>
      <c r="I15" s="6" t="s">
        <v>20</v>
      </c>
      <c r="J15" s="1">
        <f>IF(AND(I12="Vertikal",I15="Vertikal"),0,IF(AND(I12="Vertikal",I15="Horizontal"),-20,IF(AND(I12="Vertikal",I15="Rechtsdrehend"),-3,IF(AND(I12="Vertikal",I15="Linksdrehend"),-3,IF(AND(I12="Horizontal",I15="Vertikal"),-20,IF(AND(I12="Horizontal",I15="Horizontal"),0,IF(AND(I12="Horizontal",I15="Rechtsdrehend"),-3,IF(AND(I12="Horizontal",I15="Linksdrehend"),-3,IF(AND(I12="Rechtsdrehend",I15="Vertikal"),-3,IF(AND(I12="Rechtsdrehend",I15="Horizontal"),-3,IF(AND(I12="Rechtsdrehend",I15="Rechtsdrehend"),0,IF(AND(I12="Rechtsdrehend",I15="Linksdrehend"),-20,IF(AND(I12="Linksdrehend",I15="Vertikal"),-3,IF(AND(I12="Linksdrehend",I15="Horizontal"),-3,IF(AND(I12="Linksdrehend",I15="Rechtsdrehend"),-20,IF(AND(I12="Linksdrehend",I15="Linksdrehend"),0))))))))))))))))</f>
        <v>0</v>
      </c>
      <c r="K15" s="1"/>
      <c r="L15" s="4"/>
      <c r="N15" s="37">
        <f>J9-J10+J11-J13+J14-J17+J15+J16</f>
        <v>-93.570747841229291</v>
      </c>
      <c r="O15" s="19" t="s">
        <v>9</v>
      </c>
      <c r="P15" s="19" t="s">
        <v>8</v>
      </c>
      <c r="Q15" s="19" t="s">
        <v>7</v>
      </c>
      <c r="R15" s="19" t="s">
        <v>6</v>
      </c>
      <c r="S15" s="19" t="s">
        <v>5</v>
      </c>
      <c r="T15" s="19" t="s">
        <v>4</v>
      </c>
      <c r="U15" s="19" t="s">
        <v>3</v>
      </c>
      <c r="V15" s="19" t="s">
        <v>2</v>
      </c>
      <c r="W15" s="19" t="s">
        <v>1</v>
      </c>
      <c r="X15" s="19" t="s">
        <v>10</v>
      </c>
      <c r="Y15" s="19" t="s">
        <v>11</v>
      </c>
      <c r="Z15" s="20" t="s">
        <v>12</v>
      </c>
    </row>
    <row r="16" spans="1:26" ht="15" thickBot="1" x14ac:dyDescent="0.4">
      <c r="B16" s="12" t="s">
        <v>26</v>
      </c>
      <c r="C16" s="1"/>
      <c r="D16" s="6">
        <v>0</v>
      </c>
      <c r="E16" s="2" t="s">
        <v>14</v>
      </c>
      <c r="F16" s="4"/>
      <c r="G16" s="1"/>
      <c r="H16" s="12" t="s">
        <v>26</v>
      </c>
      <c r="I16" s="1"/>
      <c r="J16" s="6">
        <v>0</v>
      </c>
      <c r="K16" s="2" t="s">
        <v>14</v>
      </c>
      <c r="L16" s="4"/>
      <c r="N16" s="38"/>
      <c r="O16" s="21">
        <f t="shared" ref="O16:X16" si="1">$N$15</f>
        <v>-93.570747841229291</v>
      </c>
      <c r="P16" s="21">
        <f t="shared" si="1"/>
        <v>-93.570747841229291</v>
      </c>
      <c r="Q16" s="21">
        <f t="shared" si="1"/>
        <v>-93.570747841229291</v>
      </c>
      <c r="R16" s="21">
        <f t="shared" si="1"/>
        <v>-93.570747841229291</v>
      </c>
      <c r="S16" s="21">
        <f t="shared" si="1"/>
        <v>-93.570747841229291</v>
      </c>
      <c r="T16" s="21">
        <f t="shared" si="1"/>
        <v>-93.570747841229291</v>
      </c>
      <c r="U16" s="21">
        <f t="shared" si="1"/>
        <v>-93.570747841229291</v>
      </c>
      <c r="V16" s="21">
        <f t="shared" si="1"/>
        <v>-93.570747841229291</v>
      </c>
      <c r="W16" s="21">
        <f t="shared" si="1"/>
        <v>-93.570747841229291</v>
      </c>
      <c r="X16" s="21">
        <f t="shared" si="1"/>
        <v>-93.570747841229291</v>
      </c>
      <c r="Y16" s="21">
        <f>N15</f>
        <v>-93.570747841229291</v>
      </c>
      <c r="Z16" s="22">
        <f>N15</f>
        <v>-93.570747841229291</v>
      </c>
    </row>
    <row r="17" spans="1:16" x14ac:dyDescent="0.35">
      <c r="B17" s="13" t="s">
        <v>18</v>
      </c>
      <c r="C17" s="6">
        <v>0.5</v>
      </c>
      <c r="D17" s="1">
        <f>C17</f>
        <v>0.5</v>
      </c>
      <c r="E17" s="1" t="s">
        <v>14</v>
      </c>
      <c r="F17" s="4"/>
      <c r="G17" s="1"/>
      <c r="H17" s="13" t="s">
        <v>18</v>
      </c>
      <c r="I17" s="6">
        <v>0.5</v>
      </c>
      <c r="J17" s="1">
        <f>I17</f>
        <v>0.5</v>
      </c>
      <c r="K17" s="1" t="s">
        <v>14</v>
      </c>
      <c r="L17" s="4"/>
    </row>
    <row r="18" spans="1:16" x14ac:dyDescent="0.35">
      <c r="B18" s="1"/>
      <c r="C18" s="1"/>
      <c r="D18" s="1"/>
      <c r="E18" s="1"/>
      <c r="F18" s="1"/>
      <c r="G18" s="1"/>
      <c r="H18" s="1"/>
      <c r="I18" s="1"/>
      <c r="J18" s="1"/>
      <c r="K18" s="1"/>
    </row>
    <row r="19" spans="1:16" x14ac:dyDescent="0.35">
      <c r="C19" s="8" t="s">
        <v>33</v>
      </c>
      <c r="D19" s="1">
        <f>C9*(D11-D10)</f>
        <v>95</v>
      </c>
      <c r="E19" s="2" t="s">
        <v>29</v>
      </c>
      <c r="F19" s="1"/>
      <c r="G19" s="1"/>
      <c r="H19" s="1"/>
      <c r="I19" s="8" t="s">
        <v>33</v>
      </c>
      <c r="J19" s="1">
        <f>I9*(J11-J10)</f>
        <v>95</v>
      </c>
      <c r="K19" s="2" t="s">
        <v>29</v>
      </c>
    </row>
    <row r="20" spans="1:16" x14ac:dyDescent="0.35">
      <c r="B20" s="1"/>
      <c r="C20" s="1"/>
      <c r="D20" s="1"/>
      <c r="E20" s="1"/>
      <c r="F20" s="1"/>
      <c r="G20" s="1"/>
      <c r="H20" s="1"/>
      <c r="I20" s="1"/>
      <c r="J20" s="1"/>
      <c r="K20" s="1"/>
      <c r="P20" s="17"/>
    </row>
    <row r="21" spans="1:16" x14ac:dyDescent="0.35">
      <c r="A21" s="1"/>
      <c r="B21" s="26"/>
      <c r="C21" s="26"/>
      <c r="D21" s="26"/>
      <c r="E21" s="1"/>
      <c r="F21" s="1"/>
      <c r="G21" s="1"/>
      <c r="H21" s="26"/>
      <c r="I21" s="26"/>
      <c r="J21" s="26"/>
      <c r="K21" s="1"/>
    </row>
    <row r="22" spans="1:16" ht="14.75" customHeight="1" x14ac:dyDescent="0.35">
      <c r="A22" s="26"/>
      <c r="B22" s="39" t="s">
        <v>50</v>
      </c>
      <c r="C22" s="27">
        <v>10</v>
      </c>
      <c r="D22" s="2" t="s">
        <v>29</v>
      </c>
      <c r="E22" s="1"/>
      <c r="F22" s="1"/>
      <c r="G22" s="1"/>
      <c r="H22" s="39" t="s">
        <v>51</v>
      </c>
      <c r="I22" s="27">
        <v>10</v>
      </c>
      <c r="J22" s="2" t="s">
        <v>29</v>
      </c>
    </row>
    <row r="23" spans="1:16" ht="15" customHeight="1" x14ac:dyDescent="0.35">
      <c r="A23" s="26"/>
      <c r="B23" s="1"/>
      <c r="C23" s="28"/>
      <c r="D23" s="1"/>
      <c r="E23" s="1"/>
      <c r="F23" s="1"/>
      <c r="G23" s="1"/>
      <c r="H23" s="1"/>
      <c r="I23" s="28"/>
      <c r="J23" s="29"/>
      <c r="K23" s="25"/>
      <c r="L23" s="25"/>
      <c r="M23" s="25"/>
      <c r="N23" s="25"/>
      <c r="O23" s="25"/>
    </row>
    <row r="24" spans="1:16" x14ac:dyDescent="0.35">
      <c r="A24" s="26"/>
      <c r="B24" s="1"/>
      <c r="C24" s="1"/>
      <c r="D24" s="26"/>
      <c r="E24" s="1"/>
      <c r="F24" s="1"/>
      <c r="G24" s="1"/>
      <c r="H24" s="1"/>
      <c r="I24" s="26"/>
      <c r="J24" s="26"/>
    </row>
    <row r="25" spans="1:16" x14ac:dyDescent="0.35">
      <c r="A25" s="26"/>
      <c r="B25" s="1"/>
      <c r="C25" s="1"/>
      <c r="D25" s="1"/>
      <c r="E25" s="1"/>
      <c r="F25" s="1"/>
      <c r="G25" s="1"/>
      <c r="H25" s="1"/>
      <c r="I25" s="26"/>
      <c r="J25" s="26"/>
    </row>
    <row r="26" spans="1:16" ht="18" x14ac:dyDescent="0.4">
      <c r="A26" s="26"/>
      <c r="B26" s="32" t="s">
        <v>37</v>
      </c>
      <c r="C26" s="32"/>
      <c r="D26" s="32"/>
      <c r="E26" s="32"/>
      <c r="F26" s="32"/>
      <c r="G26" s="32"/>
      <c r="H26" s="32"/>
      <c r="I26" s="32"/>
      <c r="J26" s="32"/>
    </row>
    <row r="27" spans="1:16" ht="23" x14ac:dyDescent="0.5">
      <c r="B27" s="33">
        <v>942</v>
      </c>
      <c r="C27" s="33"/>
      <c r="D27" s="33"/>
      <c r="E27" s="33"/>
      <c r="F27" s="33"/>
      <c r="G27" s="33"/>
      <c r="H27" s="33"/>
      <c r="I27" s="33"/>
      <c r="J27" s="33"/>
    </row>
    <row r="28" spans="1:16" x14ac:dyDescent="0.35">
      <c r="B28" s="1"/>
      <c r="C28" s="1"/>
      <c r="D28" s="1"/>
      <c r="E28" s="1"/>
      <c r="F28" s="1"/>
      <c r="G28" s="1"/>
      <c r="H28" s="1"/>
    </row>
    <row r="29" spans="1:16" x14ac:dyDescent="0.35">
      <c r="B29" s="1"/>
      <c r="C29" s="1"/>
      <c r="D29" s="1"/>
      <c r="E29" s="1"/>
      <c r="F29" s="1"/>
      <c r="G29" s="1"/>
      <c r="H29" s="1"/>
    </row>
    <row r="34" spans="2:11" x14ac:dyDescent="0.35">
      <c r="B34" t="s">
        <v>31</v>
      </c>
    </row>
    <row r="35" spans="2:11" ht="39" customHeight="1" x14ac:dyDescent="0.35">
      <c r="B35" s="34" t="s">
        <v>45</v>
      </c>
      <c r="C35" s="34"/>
      <c r="D35" s="34"/>
      <c r="E35" s="34"/>
      <c r="F35" s="34"/>
      <c r="G35" s="34"/>
      <c r="H35" s="34"/>
      <c r="I35" s="34"/>
      <c r="J35" s="34"/>
      <c r="K35" s="34"/>
    </row>
    <row r="37" spans="2:11" x14ac:dyDescent="0.35">
      <c r="B37" t="s">
        <v>30</v>
      </c>
    </row>
    <row r="38" spans="2:11" x14ac:dyDescent="0.35">
      <c r="B38" s="34" t="s">
        <v>32</v>
      </c>
      <c r="C38" s="34"/>
      <c r="D38" s="34"/>
      <c r="E38" s="34"/>
      <c r="F38" s="34"/>
      <c r="G38" s="34"/>
      <c r="H38" s="34"/>
      <c r="I38" s="34"/>
      <c r="J38" s="34"/>
      <c r="K38" s="34"/>
    </row>
  </sheetData>
  <mergeCells count="8">
    <mergeCell ref="B26:J26"/>
    <mergeCell ref="B27:J27"/>
    <mergeCell ref="B35:K35"/>
    <mergeCell ref="B38:K38"/>
    <mergeCell ref="O9:Z9"/>
    <mergeCell ref="O14:Z14"/>
    <mergeCell ref="N10:N11"/>
    <mergeCell ref="N15:N16"/>
  </mergeCells>
  <conditionalFormatting sqref="P11">
    <cfRule type="cellIs" dxfId="23" priority="23" operator="between">
      <formula>-115</formula>
      <formula>-1</formula>
    </cfRule>
  </conditionalFormatting>
  <conditionalFormatting sqref="O11">
    <cfRule type="cellIs" dxfId="22" priority="24" operator="between">
      <formula>-121</formula>
      <formula>-1</formula>
    </cfRule>
  </conditionalFormatting>
  <conditionalFormatting sqref="Q11">
    <cfRule type="cellIs" dxfId="21" priority="22" operator="between">
      <formula>-109</formula>
      <formula>-1</formula>
    </cfRule>
  </conditionalFormatting>
  <conditionalFormatting sqref="R11">
    <cfRule type="cellIs" dxfId="20" priority="21" operator="between">
      <formula>-103</formula>
      <formula>-1</formula>
    </cfRule>
  </conditionalFormatting>
  <conditionalFormatting sqref="S11">
    <cfRule type="cellIs" dxfId="19" priority="20" operator="between">
      <formula>-97</formula>
      <formula>-1</formula>
    </cfRule>
  </conditionalFormatting>
  <conditionalFormatting sqref="T11">
    <cfRule type="cellIs" dxfId="18" priority="19" operator="between">
      <formula>-91</formula>
      <formula>-1</formula>
    </cfRule>
  </conditionalFormatting>
  <conditionalFormatting sqref="U11">
    <cfRule type="cellIs" dxfId="17" priority="18" operator="between">
      <formula>-85</formula>
      <formula>-1</formula>
    </cfRule>
  </conditionalFormatting>
  <conditionalFormatting sqref="V11">
    <cfRule type="cellIs" dxfId="16" priority="17" operator="between">
      <formula>-79</formula>
      <formula>-1</formula>
    </cfRule>
  </conditionalFormatting>
  <conditionalFormatting sqref="W11">
    <cfRule type="cellIs" dxfId="15" priority="16" operator="between">
      <formula>-73</formula>
      <formula>-1</formula>
    </cfRule>
  </conditionalFormatting>
  <conditionalFormatting sqref="X11">
    <cfRule type="cellIs" dxfId="14" priority="15" operator="between">
      <formula>-63</formula>
      <formula>-1</formula>
    </cfRule>
  </conditionalFormatting>
  <conditionalFormatting sqref="Y11">
    <cfRule type="cellIs" dxfId="13" priority="14" operator="between">
      <formula>-43</formula>
      <formula>-1</formula>
    </cfRule>
  </conditionalFormatting>
  <conditionalFormatting sqref="Z11">
    <cfRule type="cellIs" dxfId="12" priority="13" operator="greaterThan">
      <formula>-14</formula>
    </cfRule>
  </conditionalFormatting>
  <conditionalFormatting sqref="P16">
    <cfRule type="cellIs" dxfId="11" priority="11" operator="between">
      <formula>-115</formula>
      <formula>-1</formula>
    </cfRule>
  </conditionalFormatting>
  <conditionalFormatting sqref="O16">
    <cfRule type="cellIs" dxfId="10" priority="12" operator="between">
      <formula>-121</formula>
      <formula>-1</formula>
    </cfRule>
  </conditionalFormatting>
  <conditionalFormatting sqref="Q16">
    <cfRule type="cellIs" dxfId="9" priority="10" operator="between">
      <formula>-109</formula>
      <formula>-1</formula>
    </cfRule>
  </conditionalFormatting>
  <conditionalFormatting sqref="R16">
    <cfRule type="cellIs" dxfId="8" priority="9" operator="between">
      <formula>-103</formula>
      <formula>-1</formula>
    </cfRule>
  </conditionalFormatting>
  <conditionalFormatting sqref="S16">
    <cfRule type="cellIs" dxfId="7" priority="8" operator="between">
      <formula>-97</formula>
      <formula>-1</formula>
    </cfRule>
  </conditionalFormatting>
  <conditionalFormatting sqref="T16">
    <cfRule type="cellIs" dxfId="6" priority="7" operator="between">
      <formula>-91</formula>
      <formula>-1</formula>
    </cfRule>
  </conditionalFormatting>
  <conditionalFormatting sqref="U16">
    <cfRule type="cellIs" dxfId="5" priority="6" operator="between">
      <formula>-85</formula>
      <formula>-1</formula>
    </cfRule>
  </conditionalFormatting>
  <conditionalFormatting sqref="V16">
    <cfRule type="cellIs" dxfId="4" priority="5" operator="between">
      <formula>-79</formula>
      <formula>-1</formula>
    </cfRule>
  </conditionalFormatting>
  <conditionalFormatting sqref="W16">
    <cfRule type="cellIs" dxfId="3" priority="4" operator="between">
      <formula>-73</formula>
      <formula>-1</formula>
    </cfRule>
  </conditionalFormatting>
  <conditionalFormatting sqref="X16">
    <cfRule type="cellIs" dxfId="2" priority="3" operator="between">
      <formula>-63</formula>
      <formula>-1</formula>
    </cfRule>
  </conditionalFormatting>
  <conditionalFormatting sqref="Y16">
    <cfRule type="cellIs" dxfId="1" priority="2" operator="between">
      <formula>-43</formula>
      <formula>-1</formula>
    </cfRule>
  </conditionalFormatting>
  <conditionalFormatting sqref="Z16">
    <cfRule type="cellIs" dxfId="0" priority="1" operator="greaterThan">
      <formula>-14</formula>
    </cfRule>
  </conditionalFormatting>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Scroll Bar 3">
              <controlPr defaultSize="0" autoPict="0">
                <anchor moveWithCells="1">
                  <from>
                    <xdr:col>1</xdr:col>
                    <xdr:colOff>88900</xdr:colOff>
                    <xdr:row>27</xdr:row>
                    <xdr:rowOff>152400</xdr:rowOff>
                  </from>
                  <to>
                    <xdr:col>10</xdr:col>
                    <xdr:colOff>457200</xdr:colOff>
                    <xdr:row>29</xdr:row>
                    <xdr:rowOff>63500</xdr:rowOff>
                  </to>
                </anchor>
              </controlPr>
            </control>
          </mc:Choice>
        </mc:AlternateContent>
        <mc:AlternateContent xmlns:mc="http://schemas.openxmlformats.org/markup-compatibility/2006">
          <mc:Choice Requires="x14">
            <control shapeId="1028" r:id="rId5" name="Scroll Bar 4">
              <controlPr defaultSize="0" autoPict="0">
                <anchor moveWithCells="1">
                  <from>
                    <xdr:col>1</xdr:col>
                    <xdr:colOff>95250</xdr:colOff>
                    <xdr:row>22</xdr:row>
                    <xdr:rowOff>158750</xdr:rowOff>
                  </from>
                  <to>
                    <xdr:col>4</xdr:col>
                    <xdr:colOff>469900</xdr:colOff>
                    <xdr:row>23</xdr:row>
                    <xdr:rowOff>152400</xdr:rowOff>
                  </to>
                </anchor>
              </controlPr>
            </control>
          </mc:Choice>
        </mc:AlternateContent>
        <mc:AlternateContent xmlns:mc="http://schemas.openxmlformats.org/markup-compatibility/2006">
          <mc:Choice Requires="x14">
            <control shapeId="1029" r:id="rId6" name="Scroll Bar 5">
              <controlPr defaultSize="0" autoPict="0">
                <anchor moveWithCells="1">
                  <from>
                    <xdr:col>7</xdr:col>
                    <xdr:colOff>57150</xdr:colOff>
                    <xdr:row>22</xdr:row>
                    <xdr:rowOff>158750</xdr:rowOff>
                  </from>
                  <to>
                    <xdr:col>10</xdr:col>
                    <xdr:colOff>508000</xdr:colOff>
                    <xdr:row>23</xdr:row>
                    <xdr:rowOff>146050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Hilfstabelle!$A$2:$A$5</xm:f>
          </x14:formula1>
          <xm:sqref>C12 I12 C15:C16 I15:I16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BB505-E905-4548-B516-7A34C3331E83}">
  <dimension ref="B14:C17"/>
  <sheetViews>
    <sheetView workbookViewId="0">
      <selection activeCell="B19" sqref="B19"/>
    </sheetView>
  </sheetViews>
  <sheetFormatPr baseColWidth="10" defaultRowHeight="14.5" x14ac:dyDescent="0.35"/>
  <sheetData>
    <row r="14" spans="2:3" x14ac:dyDescent="0.35">
      <c r="B14" t="s">
        <v>47</v>
      </c>
    </row>
    <row r="15" spans="2:3" x14ac:dyDescent="0.35">
      <c r="B15" s="31"/>
      <c r="C15" s="25" t="s">
        <v>48</v>
      </c>
    </row>
    <row r="17" spans="3:3" x14ac:dyDescent="0.35">
      <c r="C17" t="s">
        <v>49</v>
      </c>
    </row>
  </sheetData>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election activeCell="A6" sqref="A6"/>
    </sheetView>
  </sheetViews>
  <sheetFormatPr baseColWidth="10" defaultRowHeight="14.5" x14ac:dyDescent="0.35"/>
  <sheetData>
    <row r="1" spans="1:1" x14ac:dyDescent="0.35">
      <c r="A1" t="s">
        <v>19</v>
      </c>
    </row>
    <row r="2" spans="1:1" x14ac:dyDescent="0.35">
      <c r="A2" t="s">
        <v>20</v>
      </c>
    </row>
    <row r="3" spans="1:1" x14ac:dyDescent="0.35">
      <c r="A3" t="s">
        <v>21</v>
      </c>
    </row>
    <row r="4" spans="1:1" x14ac:dyDescent="0.35">
      <c r="A4" t="s">
        <v>22</v>
      </c>
    </row>
    <row r="5" spans="1:1" x14ac:dyDescent="0.35">
      <c r="A5" t="s">
        <v>23</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3EF7D2E6A87B44189B823AB8BDB93A7" ma:contentTypeVersion="8" ma:contentTypeDescription="Create a new document." ma:contentTypeScope="" ma:versionID="fe5dd76b0878da01b68e4f49e91ccefd">
  <xsd:schema xmlns:xsd="http://www.w3.org/2001/XMLSchema" xmlns:xs="http://www.w3.org/2001/XMLSchema" xmlns:p="http://schemas.microsoft.com/office/2006/metadata/properties" xmlns:ns3="e3149543-4b7e-4448-ab3b-86c1344d1fc4" targetNamespace="http://schemas.microsoft.com/office/2006/metadata/properties" ma:root="true" ma:fieldsID="de8efba609ca0b5aefd273c7cdadb491" ns3:_="">
    <xsd:import namespace="e3149543-4b7e-4448-ab3b-86c1344d1fc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149543-4b7e-4448-ab3b-86c1344d1f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B52705F-26FB-4621-877E-8FC5DA3FEF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149543-4b7e-4448-ab3b-86c1344d1f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994349C-1F38-4809-991D-EDA630D80C12}">
  <ds:schemaRefs>
    <ds:schemaRef ds:uri="http://schemas.microsoft.com/sharepoint/v3/contenttype/forms"/>
  </ds:schemaRefs>
</ds:datastoreItem>
</file>

<file path=customXml/itemProps3.xml><?xml version="1.0" encoding="utf-8"?>
<ds:datastoreItem xmlns:ds="http://schemas.openxmlformats.org/officeDocument/2006/customXml" ds:itemID="{D5A67B5B-10CC-4639-A6F7-6B92D30FC57C}">
  <ds:schemaRefs>
    <ds:schemaRef ds:uri="e3149543-4b7e-4448-ab3b-86c1344d1fc4"/>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Feldstaerke_Simulation</vt:lpstr>
      <vt:lpstr>Hinweis</vt:lpstr>
      <vt:lpstr>Hilfstabelle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Lipp</dc:creator>
  <cp:lastModifiedBy>Lipp Michael</cp:lastModifiedBy>
  <dcterms:created xsi:type="dcterms:W3CDTF">2018-08-14T18:51:25Z</dcterms:created>
  <dcterms:modified xsi:type="dcterms:W3CDTF">2020-05-19T16:56:10Z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0x01010053EF7D2E6A87B44189B823AB8BDB93A7</vt:lpwstr>
  </property>
</Properties>
</file>